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drzej.gross\Documents\PRZETARGI 2024 R\USŁUGI LEŚNE NA 2025 r. gniezno\Przetarg 2025 15.10\Pakiet 2\"/>
    </mc:Choice>
  </mc:AlternateContent>
  <bookViews>
    <workbookView xWindow="-28920" yWindow="-120" windowWidth="29040" windowHeight="15720"/>
  </bookViews>
  <sheets>
    <sheet name="Formularz ofertowy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6" i="2" l="1"/>
  <c r="L86" i="2" s="1"/>
  <c r="K87" i="2"/>
  <c r="L87" i="2" s="1"/>
  <c r="K47" i="2"/>
  <c r="L47" i="2" s="1"/>
  <c r="I56" i="2"/>
  <c r="I57" i="2"/>
  <c r="I58" i="2"/>
  <c r="K58" i="2" s="1"/>
  <c r="I59" i="2"/>
  <c r="I60" i="2"/>
  <c r="K60" i="2" s="1"/>
  <c r="I61" i="2"/>
  <c r="I62" i="2"/>
  <c r="K62" i="2" s="1"/>
  <c r="L62" i="2" s="1"/>
  <c r="I63" i="2"/>
  <c r="K63" i="2" s="1"/>
  <c r="L63" i="2" s="1"/>
  <c r="I64" i="2"/>
  <c r="K64" i="2" s="1"/>
  <c r="L64" i="2" s="1"/>
  <c r="I65" i="2"/>
  <c r="K65" i="2" s="1"/>
  <c r="L65" i="2" s="1"/>
  <c r="I66" i="2"/>
  <c r="K66" i="2" s="1"/>
  <c r="L66" i="2" s="1"/>
  <c r="I67" i="2"/>
  <c r="K67" i="2" s="1"/>
  <c r="L67" i="2" s="1"/>
  <c r="I68" i="2"/>
  <c r="I69" i="2"/>
  <c r="I70" i="2"/>
  <c r="K70" i="2" s="1"/>
  <c r="I71" i="2"/>
  <c r="I72" i="2"/>
  <c r="I73" i="2"/>
  <c r="K73" i="2" s="1"/>
  <c r="I74" i="2"/>
  <c r="K74" i="2" s="1"/>
  <c r="L74" i="2" s="1"/>
  <c r="I75" i="2"/>
  <c r="K75" i="2" s="1"/>
  <c r="L75" i="2" s="1"/>
  <c r="I76" i="2"/>
  <c r="K76" i="2" s="1"/>
  <c r="L76" i="2" s="1"/>
  <c r="I77" i="2"/>
  <c r="K77" i="2" s="1"/>
  <c r="L77" i="2" s="1"/>
  <c r="I78" i="2"/>
  <c r="K78" i="2" s="1"/>
  <c r="L78" i="2" s="1"/>
  <c r="I79" i="2"/>
  <c r="K79" i="2" s="1"/>
  <c r="L79" i="2" s="1"/>
  <c r="I80" i="2"/>
  <c r="I81" i="2"/>
  <c r="I82" i="2"/>
  <c r="K82" i="2" s="1"/>
  <c r="I83" i="2"/>
  <c r="I84" i="2"/>
  <c r="K84" i="2" s="1"/>
  <c r="I85" i="2"/>
  <c r="I86" i="2"/>
  <c r="I87" i="2"/>
  <c r="I88" i="2"/>
  <c r="K88" i="2" s="1"/>
  <c r="L88" i="2" s="1"/>
  <c r="I89" i="2"/>
  <c r="K89" i="2" s="1"/>
  <c r="L89" i="2" s="1"/>
  <c r="I90" i="2"/>
  <c r="K90" i="2" s="1"/>
  <c r="L90" i="2" s="1"/>
  <c r="I91" i="2"/>
  <c r="I92" i="2"/>
  <c r="K92" i="2" s="1"/>
  <c r="I55" i="2"/>
  <c r="I52" i="2"/>
  <c r="I47" i="2"/>
  <c r="I42" i="2"/>
  <c r="I37" i="2"/>
  <c r="K37" i="2" s="1"/>
  <c r="I32" i="2"/>
  <c r="K32" i="2" s="1"/>
  <c r="K42" i="2" l="1"/>
  <c r="L42" i="2" s="1"/>
  <c r="L91" i="2"/>
  <c r="K59" i="2"/>
  <c r="L59" i="2" s="1"/>
  <c r="K85" i="2"/>
  <c r="L85" i="2" s="1"/>
  <c r="K72" i="2"/>
  <c r="L72" i="2" s="1"/>
  <c r="K83" i="2"/>
  <c r="L83" i="2" s="1"/>
  <c r="L73" i="2"/>
  <c r="L84" i="2"/>
  <c r="K68" i="2"/>
  <c r="L68" i="2" s="1"/>
  <c r="K56" i="2"/>
  <c r="L56" i="2" s="1"/>
  <c r="L82" i="2"/>
  <c r="L70" i="2"/>
  <c r="L58" i="2"/>
  <c r="K61" i="2"/>
  <c r="L61" i="2" s="1"/>
  <c r="K71" i="2"/>
  <c r="L71" i="2" s="1"/>
  <c r="L60" i="2"/>
  <c r="K81" i="2"/>
  <c r="L81" i="2" s="1"/>
  <c r="K69" i="2"/>
  <c r="L69" i="2" s="1"/>
  <c r="K57" i="2"/>
  <c r="L57" i="2" s="1"/>
  <c r="K80" i="2"/>
  <c r="L80" i="2" s="1"/>
  <c r="L92" i="2"/>
  <c r="K91" i="2"/>
  <c r="K55" i="2"/>
  <c r="L55" i="2" s="1"/>
  <c r="K52" i="2"/>
  <c r="L52" i="2" s="1"/>
  <c r="L37" i="2"/>
  <c r="L32" i="2"/>
  <c r="F94" i="2"/>
  <c r="F95" i="2" l="1"/>
</calcChain>
</file>

<file path=xl/sharedStrings.xml><?xml version="1.0" encoding="utf-8"?>
<sst xmlns="http://schemas.openxmlformats.org/spreadsheetml/2006/main" count="272" uniqueCount="168">
  <si>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</si>
  <si>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</si>
  <si>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</si>
  <si>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</si>
  <si>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</si>
  <si>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</si>
  <si>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</si>
  <si>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</si>
  <si>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</si>
  <si>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</si>
  <si>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</si>
  <si>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</si>
  <si>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</si>
  <si>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</si>
  <si>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</si>
  <si>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15</t>
  </si>
  <si>
    <t>PORZ-ZRB</t>
  </si>
  <si>
    <t>Porządkowanie zrębów z pozostałości drzewnych - mechaniczne</t>
  </si>
  <si>
    <t>HA</t>
  </si>
  <si>
    <t xml:space="preserve"> 17</t>
  </si>
  <si>
    <t>PORZ-ROZD</t>
  </si>
  <si>
    <t>Znoszenie i układanie pozostałości do rozdrabniania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</si>
  <si>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</si>
  <si>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</si>
  <si>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</si>
  <si>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</si>
  <si>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</si>
  <si>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</si>
  <si>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</si>
  <si>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</si>
  <si>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</si>
  <si>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</si>
  <si>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</si>
  <si>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</si>
  <si>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</si>
  <si>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</si>
  <si>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</si>
  <si>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</si>
  <si>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</si>
  <si>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</si>
  <si>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</si>
  <si>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</si>
  <si>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KMTR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</si>
  <si>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</si>
  <si>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</si>
  <si>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</si>
  <si>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</si>
  <si>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</si>
  <si>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</si>
  <si>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</si>
  <si>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</si>
  <si>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</si>
  <si>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</si>
  <si>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</si>
  <si>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</si>
  <si>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</si>
  <si>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</si>
  <si>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</si>
  <si>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</si>
  <si>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</si>
  <si>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</si>
  <si>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</si>
  <si>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</si>
  <si>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</si>
  <si>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</si>
  <si>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</si>
  <si>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</si>
  <si>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</si>
  <si>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</si>
  <si>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</si>
  <si>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</si>
  <si>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</si>
  <si>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</si>
  <si>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</si>
  <si>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</si>
  <si>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</si>
  <si>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</si>
  <si>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</si>
  <si>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</si>
  <si>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</si>
  <si>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</si>
  <si>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</si>
  <si>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</si>
  <si>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</si>
  <si>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</si>
  <si>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</si>
  <si>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</si>
  <si>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</si>
  <si>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</si>
  <si>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</si>
  <si>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</si>
  <si>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</si>
  <si>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</si>
  <si>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</si>
  <si>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</si>
  <si>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</si>
  <si>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</si>
  <si>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</si>
  <si>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</si>
  <si>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</si>
  <si>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</si>
  <si>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</si>
  <si>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</si>
  <si>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</si>
  <si>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</si>
  <si>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</si>
  <si>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</si>
  <si>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</si>
  <si>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</si>
  <si>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</si>
  <si>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</si>
  <si>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</si>
  <si>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</si>
  <si>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</si>
  <si>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</si>
  <si>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</si>
  <si>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</si>
  <si>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</si>
  <si>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</si>
  <si>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</si>
  <si>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</si>
  <si>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</si>
  <si>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</si>
  <si>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</si>
  <si>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</si>
  <si>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</si>
  <si>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</si>
  <si>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</si>
  <si>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</si>
  <si>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</si>
  <si>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</si>
  <si>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</si>
  <si>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</si>
  <si>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</si>
  <si>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</si>
  <si>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</si>
  <si>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</si>
  <si>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</si>
  <si>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</si>
  <si>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</si>
  <si>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Gniezno</t>
  </si>
  <si>
    <t xml:space="preserve">62-200 Gniezno; Wrzesińska 83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</si>
  <si>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</si>
  <si>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</si>
  <si>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</si>
  <si>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</si>
  <si>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</si>
  <si>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</si>
  <si>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</si>
  <si>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</si>
  <si>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</si>
  <si>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</si>
  <si>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</si>
  <si>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Gniezno w roku 2025''  składamy niniejszym ofertę na pakiet 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</si>
  <si>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</si>
  <si>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</si>
  <si>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</si>
  <si>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</si>
  <si>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</si>
  <si>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</si>
  <si>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</si>
  <si>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</si>
  <si>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</si>
  <si>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</si>
  <si>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</si>
  <si>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</si>
  <si>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 do SWZ SA.270.16.2024 </t>
  </si>
  <si>
    <t xml:space="preserve">1.  Za wykonanie przedmiotu zamówienia w tym Pakiecie oferujemy następujące wynagrodzenie brutto: ................................ PLN. 
2. Wynagrodzenie zaoferowane w pkt 1 powyżej wynika z poniższego Kosztorysu Ofertowego i stanowi sumę wartości całkowitych brutto za poszczególne pozycje (prace) tworzące ten Pakiet: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</si>
</sst>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3"/>
  <sheetViews>
    <sheetView tabSelected="1" topLeftCell="A16" workbookViewId="0">
      <selection activeCell="K20" sqref="K2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166</v>
      </c>
      <c r="J2" s="13"/>
      <c r="K2" s="13"/>
      <c r="L2" s="13"/>
      <c r="M2" s="13"/>
      <c r="N2" s="13"/>
      <c r="O2" s="13"/>
    </row>
    <row r="3" spans="2:15" s="1" customFormat="1" ht="28.7" customHeight="1" x14ac:dyDescent="0.2"/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/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/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24" t="s">
        <v>136</v>
      </c>
      <c r="C10" s="24"/>
      <c r="D10" s="24"/>
    </row>
    <row r="11" spans="2:15" s="1" customFormat="1" ht="12.2" customHeight="1" x14ac:dyDescent="0.2">
      <c r="B11" s="24"/>
      <c r="C11" s="24"/>
      <c r="D11" s="24"/>
      <c r="G11" s="23" t="s">
        <v>137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19" t="s">
        <v>152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9" t="s">
        <v>138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139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140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141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7" t="s">
        <v>153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2.65" customHeight="1" x14ac:dyDescent="0.2"/>
    <row r="26" spans="2:13" s="1" customFormat="1" ht="60" customHeight="1" x14ac:dyDescent="0.2">
      <c r="B26" s="28" t="s">
        <v>167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142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3918</v>
      </c>
      <c r="H32" s="10">
        <v>0</v>
      </c>
      <c r="I32" s="10">
        <f>G32*H32</f>
        <v>0</v>
      </c>
      <c r="J32" s="5">
        <v>8</v>
      </c>
      <c r="K32" s="10">
        <f>I32*J32%</f>
        <v>0</v>
      </c>
      <c r="L32" s="15">
        <f>I32+K32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17" t="s">
        <v>143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60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2530</v>
      </c>
      <c r="H37" s="10">
        <v>0</v>
      </c>
      <c r="I37" s="10">
        <f>G37*H37</f>
        <v>0</v>
      </c>
      <c r="J37" s="5">
        <v>8</v>
      </c>
      <c r="K37" s="10">
        <f>I37*J37</f>
        <v>0</v>
      </c>
      <c r="L37" s="15">
        <f>I37+K37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17" t="s">
        <v>144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57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9375</v>
      </c>
      <c r="H42" s="10">
        <v>0</v>
      </c>
      <c r="I42" s="10">
        <f>G42*H42</f>
        <v>0</v>
      </c>
      <c r="J42" s="5">
        <v>8</v>
      </c>
      <c r="K42" s="10">
        <f>I42*J42%</f>
        <v>0</v>
      </c>
      <c r="L42" s="15">
        <f>I42+K42</f>
        <v>0</v>
      </c>
      <c r="M42" s="15"/>
    </row>
    <row r="43" spans="2:13" s="1" customFormat="1" ht="3.2" customHeight="1" x14ac:dyDescent="0.2"/>
    <row r="44" spans="2:13" s="1" customFormat="1" ht="18.2" customHeight="1" x14ac:dyDescent="0.2">
      <c r="B44" s="17" t="s">
        <v>145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58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1074</v>
      </c>
      <c r="H47" s="10">
        <v>0</v>
      </c>
      <c r="I47" s="10">
        <f>G47*H47</f>
        <v>0</v>
      </c>
      <c r="J47" s="5">
        <v>8</v>
      </c>
      <c r="K47" s="10">
        <f>I47*J47%</f>
        <v>0</v>
      </c>
      <c r="L47" s="15">
        <f>I47+K47</f>
        <v>0</v>
      </c>
      <c r="M47" s="15"/>
    </row>
    <row r="48" spans="2:13" s="1" customFormat="1" ht="3.2" customHeight="1" x14ac:dyDescent="0.2"/>
    <row r="49" spans="2:13" s="1" customFormat="1" ht="18.2" customHeight="1" x14ac:dyDescent="0.2">
      <c r="B49" s="17" t="s">
        <v>146</v>
      </c>
      <c r="C49" s="17"/>
      <c r="D49" s="17"/>
      <c r="E49" s="17"/>
      <c r="F49" s="17"/>
      <c r="G49" s="17"/>
      <c r="H49" s="17"/>
      <c r="I49" s="17"/>
      <c r="J49" s="17"/>
      <c r="K49" s="17"/>
    </row>
    <row r="50" spans="2:13" s="1" customFormat="1" ht="5.25" customHeight="1" x14ac:dyDescent="0.2"/>
    <row r="51" spans="2:13" s="1" customFormat="1" ht="57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4" t="s">
        <v>10</v>
      </c>
      <c r="M51" s="1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3813</v>
      </c>
      <c r="H52" s="10">
        <v>0</v>
      </c>
      <c r="I52" s="10">
        <f>G52*H52</f>
        <v>0</v>
      </c>
      <c r="J52" s="5">
        <v>8</v>
      </c>
      <c r="K52" s="10">
        <f>I52*J52%</f>
        <v>0</v>
      </c>
      <c r="L52" s="15">
        <f>I52+K52</f>
        <v>0</v>
      </c>
      <c r="M52" s="15"/>
    </row>
    <row r="53" spans="2:13" s="1" customFormat="1" ht="9" customHeight="1" x14ac:dyDescent="0.2"/>
    <row r="54" spans="2:13" s="1" customFormat="1" ht="56.2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4" t="s">
        <v>10</v>
      </c>
      <c r="M54" s="14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3.55</v>
      </c>
      <c r="H55" s="10">
        <v>0</v>
      </c>
      <c r="I55" s="10">
        <f>G55*H55</f>
        <v>0</v>
      </c>
      <c r="J55" s="5">
        <v>8</v>
      </c>
      <c r="K55" s="10">
        <f>I55*J55%</f>
        <v>0</v>
      </c>
      <c r="L55" s="15">
        <f>I55+K55</f>
        <v>0</v>
      </c>
      <c r="M55" s="15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4</v>
      </c>
      <c r="H56" s="12">
        <v>0</v>
      </c>
      <c r="I56" s="11">
        <f t="shared" ref="I56:I92" si="0">G56*H56</f>
        <v>0</v>
      </c>
      <c r="J56" s="5">
        <v>8</v>
      </c>
      <c r="K56" s="11">
        <f t="shared" ref="K56:K92" si="1">I56*J56%</f>
        <v>0</v>
      </c>
      <c r="L56" s="15">
        <f t="shared" ref="L56:L92" si="2">I56+K56</f>
        <v>0</v>
      </c>
      <c r="M56" s="15"/>
    </row>
    <row r="57" spans="2:13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21</v>
      </c>
      <c r="H57" s="12">
        <v>0</v>
      </c>
      <c r="I57" s="11">
        <f t="shared" si="0"/>
        <v>0</v>
      </c>
      <c r="J57" s="5">
        <v>8</v>
      </c>
      <c r="K57" s="11">
        <f t="shared" si="1"/>
        <v>0</v>
      </c>
      <c r="L57" s="15">
        <f t="shared" si="2"/>
        <v>0</v>
      </c>
      <c r="M57" s="15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21</v>
      </c>
      <c r="H58" s="12">
        <v>0</v>
      </c>
      <c r="I58" s="11">
        <f t="shared" si="0"/>
        <v>0</v>
      </c>
      <c r="J58" s="5">
        <v>8</v>
      </c>
      <c r="K58" s="11">
        <f t="shared" si="1"/>
        <v>0</v>
      </c>
      <c r="L58" s="15">
        <f t="shared" si="2"/>
        <v>0</v>
      </c>
      <c r="M58" s="15"/>
    </row>
    <row r="59" spans="2:13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24.11</v>
      </c>
      <c r="H59" s="12">
        <v>0</v>
      </c>
      <c r="I59" s="11">
        <f t="shared" si="0"/>
        <v>0</v>
      </c>
      <c r="J59" s="5">
        <v>8</v>
      </c>
      <c r="K59" s="11">
        <f t="shared" si="1"/>
        <v>0</v>
      </c>
      <c r="L59" s="15">
        <f t="shared" si="2"/>
        <v>0</v>
      </c>
      <c r="M59" s="15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26.86</v>
      </c>
      <c r="H60" s="12">
        <v>0</v>
      </c>
      <c r="I60" s="11">
        <f t="shared" si="0"/>
        <v>0</v>
      </c>
      <c r="J60" s="5">
        <v>8</v>
      </c>
      <c r="K60" s="11">
        <f t="shared" si="1"/>
        <v>0</v>
      </c>
      <c r="L60" s="15">
        <f t="shared" si="2"/>
        <v>0</v>
      </c>
      <c r="M60" s="15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17.989999999999998</v>
      </c>
      <c r="H61" s="12">
        <v>0</v>
      </c>
      <c r="I61" s="11">
        <f t="shared" si="0"/>
        <v>0</v>
      </c>
      <c r="J61" s="5">
        <v>8</v>
      </c>
      <c r="K61" s="11">
        <f t="shared" si="1"/>
        <v>0</v>
      </c>
      <c r="L61" s="15">
        <f t="shared" si="2"/>
        <v>0</v>
      </c>
      <c r="M61" s="15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18.399999999999999</v>
      </c>
      <c r="H62" s="12">
        <v>0</v>
      </c>
      <c r="I62" s="11">
        <f t="shared" si="0"/>
        <v>0</v>
      </c>
      <c r="J62" s="5">
        <v>8</v>
      </c>
      <c r="K62" s="11">
        <f t="shared" si="1"/>
        <v>0</v>
      </c>
      <c r="L62" s="15">
        <f t="shared" si="2"/>
        <v>0</v>
      </c>
      <c r="M62" s="15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38</v>
      </c>
      <c r="G63" s="8">
        <v>12.26</v>
      </c>
      <c r="H63" s="12">
        <v>0</v>
      </c>
      <c r="I63" s="11">
        <f t="shared" si="0"/>
        <v>0</v>
      </c>
      <c r="J63" s="5">
        <v>8</v>
      </c>
      <c r="K63" s="11">
        <f t="shared" si="1"/>
        <v>0</v>
      </c>
      <c r="L63" s="15">
        <f t="shared" si="2"/>
        <v>0</v>
      </c>
      <c r="M63" s="15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38</v>
      </c>
      <c r="G64" s="8">
        <v>169.68</v>
      </c>
      <c r="H64" s="12">
        <v>0</v>
      </c>
      <c r="I64" s="11">
        <f t="shared" si="0"/>
        <v>0</v>
      </c>
      <c r="J64" s="5">
        <v>8</v>
      </c>
      <c r="K64" s="11">
        <f t="shared" si="1"/>
        <v>0</v>
      </c>
      <c r="L64" s="15">
        <f t="shared" si="2"/>
        <v>0</v>
      </c>
      <c r="M64" s="15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38</v>
      </c>
      <c r="G65" s="8">
        <v>124.4</v>
      </c>
      <c r="H65" s="12">
        <v>0</v>
      </c>
      <c r="I65" s="11">
        <f t="shared" si="0"/>
        <v>0</v>
      </c>
      <c r="J65" s="5">
        <v>8</v>
      </c>
      <c r="K65" s="11">
        <f t="shared" si="1"/>
        <v>0</v>
      </c>
      <c r="L65" s="15">
        <f t="shared" si="2"/>
        <v>0</v>
      </c>
      <c r="M65" s="15"/>
    </row>
    <row r="66" spans="2:13" s="1" customFormat="1" ht="28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38</v>
      </c>
      <c r="G66" s="8">
        <v>24.19</v>
      </c>
      <c r="H66" s="12">
        <v>0</v>
      </c>
      <c r="I66" s="11">
        <f t="shared" si="0"/>
        <v>0</v>
      </c>
      <c r="J66" s="5">
        <v>8</v>
      </c>
      <c r="K66" s="11">
        <f t="shared" si="1"/>
        <v>0</v>
      </c>
      <c r="L66" s="15">
        <f t="shared" si="2"/>
        <v>0</v>
      </c>
      <c r="M66" s="15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38</v>
      </c>
      <c r="G67" s="8">
        <v>17.600000000000001</v>
      </c>
      <c r="H67" s="12">
        <v>0</v>
      </c>
      <c r="I67" s="11">
        <f t="shared" si="0"/>
        <v>0</v>
      </c>
      <c r="J67" s="5">
        <v>8</v>
      </c>
      <c r="K67" s="11">
        <f t="shared" si="1"/>
        <v>0</v>
      </c>
      <c r="L67" s="15">
        <f t="shared" si="2"/>
        <v>0</v>
      </c>
      <c r="M67" s="15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18</v>
      </c>
      <c r="G68" s="8">
        <v>5</v>
      </c>
      <c r="H68" s="12">
        <v>0</v>
      </c>
      <c r="I68" s="11">
        <f t="shared" si="0"/>
        <v>0</v>
      </c>
      <c r="J68" s="5">
        <v>8</v>
      </c>
      <c r="K68" s="11">
        <f t="shared" si="1"/>
        <v>0</v>
      </c>
      <c r="L68" s="15">
        <f t="shared" si="2"/>
        <v>0</v>
      </c>
      <c r="M68" s="15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18</v>
      </c>
      <c r="G69" s="8">
        <v>117</v>
      </c>
      <c r="H69" s="12">
        <v>0</v>
      </c>
      <c r="I69" s="11">
        <f t="shared" si="0"/>
        <v>0</v>
      </c>
      <c r="J69" s="5">
        <v>8</v>
      </c>
      <c r="K69" s="11">
        <f t="shared" si="1"/>
        <v>0</v>
      </c>
      <c r="L69" s="15">
        <f t="shared" si="2"/>
        <v>0</v>
      </c>
      <c r="M69" s="15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18</v>
      </c>
      <c r="G70" s="8">
        <v>16</v>
      </c>
      <c r="H70" s="12">
        <v>0</v>
      </c>
      <c r="I70" s="11">
        <f t="shared" si="0"/>
        <v>0</v>
      </c>
      <c r="J70" s="5">
        <v>8</v>
      </c>
      <c r="K70" s="11">
        <f t="shared" si="1"/>
        <v>0</v>
      </c>
      <c r="L70" s="15">
        <f t="shared" si="2"/>
        <v>0</v>
      </c>
      <c r="M70" s="15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18</v>
      </c>
      <c r="G71" s="8">
        <v>58.73</v>
      </c>
      <c r="H71" s="12">
        <v>0</v>
      </c>
      <c r="I71" s="11">
        <f t="shared" si="0"/>
        <v>0</v>
      </c>
      <c r="J71" s="5">
        <v>8</v>
      </c>
      <c r="K71" s="11">
        <f t="shared" si="1"/>
        <v>0</v>
      </c>
      <c r="L71" s="15">
        <f t="shared" si="2"/>
        <v>0</v>
      </c>
      <c r="M71" s="15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18</v>
      </c>
      <c r="G72" s="8">
        <v>34.24</v>
      </c>
      <c r="H72" s="12">
        <v>0</v>
      </c>
      <c r="I72" s="11">
        <f t="shared" si="0"/>
        <v>0</v>
      </c>
      <c r="J72" s="5">
        <v>8</v>
      </c>
      <c r="K72" s="11">
        <f t="shared" si="1"/>
        <v>0</v>
      </c>
      <c r="L72" s="15">
        <f t="shared" si="2"/>
        <v>0</v>
      </c>
      <c r="M72" s="15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18</v>
      </c>
      <c r="G73" s="8">
        <v>34.950000000000003</v>
      </c>
      <c r="H73" s="12">
        <v>0</v>
      </c>
      <c r="I73" s="11">
        <f t="shared" si="0"/>
        <v>0</v>
      </c>
      <c r="J73" s="5">
        <v>8</v>
      </c>
      <c r="K73" s="11">
        <f t="shared" si="1"/>
        <v>0</v>
      </c>
      <c r="L73" s="15">
        <f t="shared" si="2"/>
        <v>0</v>
      </c>
      <c r="M73" s="15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18</v>
      </c>
      <c r="G74" s="8">
        <v>36.450000000000003</v>
      </c>
      <c r="H74" s="12">
        <v>0</v>
      </c>
      <c r="I74" s="11">
        <f t="shared" si="0"/>
        <v>0</v>
      </c>
      <c r="J74" s="5">
        <v>8</v>
      </c>
      <c r="K74" s="11">
        <f t="shared" si="1"/>
        <v>0</v>
      </c>
      <c r="L74" s="15">
        <f t="shared" si="2"/>
        <v>0</v>
      </c>
      <c r="M74" s="15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66.84</v>
      </c>
      <c r="H75" s="12">
        <v>0</v>
      </c>
      <c r="I75" s="11">
        <f t="shared" si="0"/>
        <v>0</v>
      </c>
      <c r="J75" s="5">
        <v>23</v>
      </c>
      <c r="K75" s="11">
        <f t="shared" si="1"/>
        <v>0</v>
      </c>
      <c r="L75" s="15">
        <f t="shared" si="2"/>
        <v>0</v>
      </c>
      <c r="M75" s="15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82</v>
      </c>
      <c r="G76" s="8">
        <v>13.63</v>
      </c>
      <c r="H76" s="12">
        <v>0</v>
      </c>
      <c r="I76" s="11">
        <f t="shared" si="0"/>
        <v>0</v>
      </c>
      <c r="J76" s="5">
        <v>23</v>
      </c>
      <c r="K76" s="11">
        <f t="shared" si="1"/>
        <v>0</v>
      </c>
      <c r="L76" s="15">
        <f t="shared" si="2"/>
        <v>0</v>
      </c>
      <c r="M76" s="15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82</v>
      </c>
      <c r="G77" s="8">
        <v>85.11</v>
      </c>
      <c r="H77" s="12">
        <v>0</v>
      </c>
      <c r="I77" s="11">
        <f t="shared" si="0"/>
        <v>0</v>
      </c>
      <c r="J77" s="5">
        <v>23</v>
      </c>
      <c r="K77" s="11">
        <f t="shared" si="1"/>
        <v>0</v>
      </c>
      <c r="L77" s="15">
        <f t="shared" si="2"/>
        <v>0</v>
      </c>
      <c r="M77" s="15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430</v>
      </c>
      <c r="H78" s="12">
        <v>0</v>
      </c>
      <c r="I78" s="11">
        <f t="shared" si="0"/>
        <v>0</v>
      </c>
      <c r="J78" s="5">
        <v>23</v>
      </c>
      <c r="K78" s="11">
        <f t="shared" si="1"/>
        <v>0</v>
      </c>
      <c r="L78" s="15">
        <f t="shared" si="2"/>
        <v>0</v>
      </c>
      <c r="M78" s="15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96</v>
      </c>
      <c r="G79" s="8">
        <v>1141</v>
      </c>
      <c r="H79" s="12">
        <v>0</v>
      </c>
      <c r="I79" s="11">
        <f t="shared" si="0"/>
        <v>0</v>
      </c>
      <c r="J79" s="5">
        <v>8</v>
      </c>
      <c r="K79" s="11">
        <f t="shared" si="1"/>
        <v>0</v>
      </c>
      <c r="L79" s="15">
        <f t="shared" si="2"/>
        <v>0</v>
      </c>
      <c r="M79" s="15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96</v>
      </c>
      <c r="G80" s="8">
        <v>94</v>
      </c>
      <c r="H80" s="12">
        <v>0</v>
      </c>
      <c r="I80" s="11">
        <f t="shared" si="0"/>
        <v>0</v>
      </c>
      <c r="J80" s="5">
        <v>8</v>
      </c>
      <c r="K80" s="11">
        <f t="shared" si="1"/>
        <v>0</v>
      </c>
      <c r="L80" s="15">
        <f t="shared" si="2"/>
        <v>0</v>
      </c>
      <c r="M80" s="15"/>
    </row>
    <row r="81" spans="2:13" s="1" customFormat="1" ht="28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96</v>
      </c>
      <c r="G81" s="8">
        <v>25</v>
      </c>
      <c r="H81" s="12">
        <v>0</v>
      </c>
      <c r="I81" s="11">
        <f t="shared" si="0"/>
        <v>0</v>
      </c>
      <c r="J81" s="5">
        <v>8</v>
      </c>
      <c r="K81" s="11">
        <f t="shared" si="1"/>
        <v>0</v>
      </c>
      <c r="L81" s="15">
        <f t="shared" si="2"/>
        <v>0</v>
      </c>
      <c r="M81" s="15"/>
    </row>
    <row r="82" spans="2:13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18</v>
      </c>
      <c r="G82" s="8">
        <v>123.48</v>
      </c>
      <c r="H82" s="12">
        <v>0</v>
      </c>
      <c r="I82" s="11">
        <f t="shared" si="0"/>
        <v>0</v>
      </c>
      <c r="J82" s="5">
        <v>8</v>
      </c>
      <c r="K82" s="11">
        <f t="shared" si="1"/>
        <v>0</v>
      </c>
      <c r="L82" s="15">
        <f t="shared" si="2"/>
        <v>0</v>
      </c>
      <c r="M82" s="15"/>
    </row>
    <row r="83" spans="2:13" s="1" customFormat="1" ht="28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96</v>
      </c>
      <c r="G83" s="8">
        <v>110</v>
      </c>
      <c r="H83" s="12">
        <v>0</v>
      </c>
      <c r="I83" s="11">
        <f t="shared" si="0"/>
        <v>0</v>
      </c>
      <c r="J83" s="5">
        <v>8</v>
      </c>
      <c r="K83" s="11">
        <f t="shared" si="1"/>
        <v>0</v>
      </c>
      <c r="L83" s="15">
        <f t="shared" si="2"/>
        <v>0</v>
      </c>
      <c r="M83" s="15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96</v>
      </c>
      <c r="G84" s="8">
        <v>310</v>
      </c>
      <c r="H84" s="12">
        <v>0</v>
      </c>
      <c r="I84" s="11">
        <f t="shared" si="0"/>
        <v>0</v>
      </c>
      <c r="J84" s="5">
        <v>8</v>
      </c>
      <c r="K84" s="11">
        <f t="shared" si="1"/>
        <v>0</v>
      </c>
      <c r="L84" s="15">
        <f t="shared" si="2"/>
        <v>0</v>
      </c>
      <c r="M84" s="15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18</v>
      </c>
      <c r="G85" s="8">
        <v>5.19</v>
      </c>
      <c r="H85" s="12">
        <v>0</v>
      </c>
      <c r="I85" s="11">
        <f t="shared" si="0"/>
        <v>0</v>
      </c>
      <c r="J85" s="5">
        <v>8</v>
      </c>
      <c r="K85" s="11">
        <f t="shared" si="1"/>
        <v>0</v>
      </c>
      <c r="L85" s="15">
        <f t="shared" si="2"/>
        <v>0</v>
      </c>
      <c r="M85" s="15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42</v>
      </c>
      <c r="G86" s="8">
        <v>0.86</v>
      </c>
      <c r="H86" s="12">
        <v>0</v>
      </c>
      <c r="I86" s="11">
        <f t="shared" si="0"/>
        <v>0</v>
      </c>
      <c r="J86" s="5">
        <v>8</v>
      </c>
      <c r="K86" s="11">
        <f t="shared" si="1"/>
        <v>0</v>
      </c>
      <c r="L86" s="15">
        <f t="shared" si="2"/>
        <v>0</v>
      </c>
      <c r="M86" s="15"/>
    </row>
    <row r="87" spans="2:13" s="1" customFormat="1" ht="19.7" customHeight="1" x14ac:dyDescent="0.2">
      <c r="B87" s="5">
        <v>39</v>
      </c>
      <c r="C87" s="6" t="s">
        <v>118</v>
      </c>
      <c r="D87" s="6" t="s">
        <v>119</v>
      </c>
      <c r="E87" s="7" t="s">
        <v>120</v>
      </c>
      <c r="F87" s="6" t="s">
        <v>92</v>
      </c>
      <c r="G87" s="8">
        <v>3009</v>
      </c>
      <c r="H87" s="12">
        <v>0</v>
      </c>
      <c r="I87" s="11">
        <f t="shared" si="0"/>
        <v>0</v>
      </c>
      <c r="J87" s="5">
        <v>8</v>
      </c>
      <c r="K87" s="11">
        <f t="shared" si="1"/>
        <v>0</v>
      </c>
      <c r="L87" s="15">
        <f t="shared" si="2"/>
        <v>0</v>
      </c>
      <c r="M87" s="15"/>
    </row>
    <row r="88" spans="2:13" s="1" customFormat="1" ht="19.7" customHeight="1" x14ac:dyDescent="0.2">
      <c r="B88" s="5">
        <v>40</v>
      </c>
      <c r="C88" s="6" t="s">
        <v>121</v>
      </c>
      <c r="D88" s="6" t="s">
        <v>122</v>
      </c>
      <c r="E88" s="7" t="s">
        <v>120</v>
      </c>
      <c r="F88" s="6" t="s">
        <v>92</v>
      </c>
      <c r="G88" s="8">
        <v>154</v>
      </c>
      <c r="H88" s="12">
        <v>0</v>
      </c>
      <c r="I88" s="11">
        <f t="shared" si="0"/>
        <v>0</v>
      </c>
      <c r="J88" s="5">
        <v>23</v>
      </c>
      <c r="K88" s="11">
        <f t="shared" si="1"/>
        <v>0</v>
      </c>
      <c r="L88" s="15">
        <f t="shared" si="2"/>
        <v>0</v>
      </c>
      <c r="M88" s="15"/>
    </row>
    <row r="89" spans="2:13" s="1" customFormat="1" ht="19.7" customHeight="1" x14ac:dyDescent="0.2">
      <c r="B89" s="5">
        <v>41</v>
      </c>
      <c r="C89" s="6" t="s">
        <v>123</v>
      </c>
      <c r="D89" s="6" t="s">
        <v>124</v>
      </c>
      <c r="E89" s="7" t="s">
        <v>125</v>
      </c>
      <c r="F89" s="6" t="s">
        <v>92</v>
      </c>
      <c r="G89" s="8">
        <v>773</v>
      </c>
      <c r="H89" s="12">
        <v>0</v>
      </c>
      <c r="I89" s="11">
        <f t="shared" si="0"/>
        <v>0</v>
      </c>
      <c r="J89" s="5">
        <v>8</v>
      </c>
      <c r="K89" s="11">
        <f t="shared" si="1"/>
        <v>0</v>
      </c>
      <c r="L89" s="15">
        <f t="shared" si="2"/>
        <v>0</v>
      </c>
      <c r="M89" s="15"/>
    </row>
    <row r="90" spans="2:13" s="1" customFormat="1" ht="19.7" customHeight="1" x14ac:dyDescent="0.2">
      <c r="B90" s="5">
        <v>42</v>
      </c>
      <c r="C90" s="6" t="s">
        <v>126</v>
      </c>
      <c r="D90" s="6" t="s">
        <v>127</v>
      </c>
      <c r="E90" s="7" t="s">
        <v>128</v>
      </c>
      <c r="F90" s="6" t="s">
        <v>92</v>
      </c>
      <c r="G90" s="8">
        <v>33</v>
      </c>
      <c r="H90" s="12">
        <v>0</v>
      </c>
      <c r="I90" s="11">
        <f t="shared" si="0"/>
        <v>0</v>
      </c>
      <c r="J90" s="5">
        <v>8</v>
      </c>
      <c r="K90" s="11">
        <f t="shared" si="1"/>
        <v>0</v>
      </c>
      <c r="L90" s="15">
        <f t="shared" si="2"/>
        <v>0</v>
      </c>
      <c r="M90" s="15"/>
    </row>
    <row r="91" spans="2:13" s="1" customFormat="1" ht="19.7" customHeight="1" x14ac:dyDescent="0.2">
      <c r="B91" s="5">
        <v>43</v>
      </c>
      <c r="C91" s="6" t="s">
        <v>129</v>
      </c>
      <c r="D91" s="6" t="s">
        <v>130</v>
      </c>
      <c r="E91" s="7" t="s">
        <v>128</v>
      </c>
      <c r="F91" s="6" t="s">
        <v>92</v>
      </c>
      <c r="G91" s="8">
        <v>92</v>
      </c>
      <c r="H91" s="12">
        <v>0</v>
      </c>
      <c r="I91" s="11">
        <f t="shared" si="0"/>
        <v>0</v>
      </c>
      <c r="J91" s="5">
        <v>23</v>
      </c>
      <c r="K91" s="11">
        <f t="shared" si="1"/>
        <v>0</v>
      </c>
      <c r="L91" s="15">
        <f t="shared" si="2"/>
        <v>0</v>
      </c>
      <c r="M91" s="15"/>
    </row>
    <row r="92" spans="2:13" s="1" customFormat="1" ht="19.7" customHeight="1" x14ac:dyDescent="0.2">
      <c r="B92" s="5">
        <v>44</v>
      </c>
      <c r="C92" s="6" t="s">
        <v>131</v>
      </c>
      <c r="D92" s="6" t="s">
        <v>132</v>
      </c>
      <c r="E92" s="7" t="s">
        <v>133</v>
      </c>
      <c r="F92" s="6" t="s">
        <v>92</v>
      </c>
      <c r="G92" s="8">
        <v>1139</v>
      </c>
      <c r="H92" s="12">
        <v>0</v>
      </c>
      <c r="I92" s="11">
        <f t="shared" si="0"/>
        <v>0</v>
      </c>
      <c r="J92" s="5">
        <v>8</v>
      </c>
      <c r="K92" s="11">
        <f t="shared" si="1"/>
        <v>0</v>
      </c>
      <c r="L92" s="15">
        <f t="shared" si="2"/>
        <v>0</v>
      </c>
      <c r="M92" s="15"/>
    </row>
    <row r="93" spans="2:13" s="1" customFormat="1" ht="55.9" customHeight="1" x14ac:dyDescent="0.2"/>
    <row r="94" spans="2:13" s="1" customFormat="1" ht="21.4" customHeight="1" x14ac:dyDescent="0.2">
      <c r="B94" s="18" t="s">
        <v>134</v>
      </c>
      <c r="C94" s="18"/>
      <c r="D94" s="18"/>
      <c r="E94" s="18"/>
      <c r="F94" s="21">
        <f>SUM(I55:I92)+I52+I47+I42+I37+I32</f>
        <v>0</v>
      </c>
      <c r="G94" s="21"/>
      <c r="H94" s="21"/>
      <c r="I94" s="21"/>
      <c r="J94" s="21"/>
      <c r="K94" s="21"/>
      <c r="L94" s="21"/>
      <c r="M94" s="21"/>
    </row>
    <row r="95" spans="2:13" s="1" customFormat="1" ht="21.4" customHeight="1" x14ac:dyDescent="0.2">
      <c r="B95" s="18" t="s">
        <v>135</v>
      </c>
      <c r="C95" s="18"/>
      <c r="D95" s="18"/>
      <c r="E95" s="18"/>
      <c r="F95" s="22">
        <f>SUM(L55:M92)+L52+L47+L42+L37+L32</f>
        <v>0</v>
      </c>
      <c r="G95" s="22"/>
      <c r="H95" s="22"/>
      <c r="I95" s="22"/>
      <c r="J95" s="22"/>
      <c r="K95" s="22"/>
      <c r="L95" s="22"/>
      <c r="M95" s="22"/>
    </row>
    <row r="96" spans="2:13" s="1" customFormat="1" ht="11.1" customHeight="1" x14ac:dyDescent="0.2"/>
    <row r="97" spans="2:14" s="1" customFormat="1" ht="61.35" customHeight="1" x14ac:dyDescent="0.2">
      <c r="B97" s="25" t="s">
        <v>154</v>
      </c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</row>
    <row r="98" spans="2:14" s="1" customFormat="1" ht="2.65" customHeight="1" x14ac:dyDescent="0.2"/>
    <row r="99" spans="2:14" s="1" customFormat="1" ht="89.1" customHeight="1" x14ac:dyDescent="0.2">
      <c r="B99" s="25" t="s">
        <v>155</v>
      </c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</row>
    <row r="100" spans="2:14" s="1" customFormat="1" ht="5.25" customHeight="1" x14ac:dyDescent="0.2"/>
    <row r="101" spans="2:14" s="1" customFormat="1" ht="102.75" customHeight="1" x14ac:dyDescent="0.2">
      <c r="B101" s="25" t="s">
        <v>156</v>
      </c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</row>
    <row r="102" spans="2:14" s="1" customFormat="1" ht="5.25" customHeight="1" x14ac:dyDescent="0.2"/>
    <row r="103" spans="2:14" s="1" customFormat="1" ht="37.9" customHeight="1" x14ac:dyDescent="0.2">
      <c r="B103" s="32" t="s">
        <v>148</v>
      </c>
      <c r="C103" s="32"/>
      <c r="D103" s="32"/>
      <c r="E103" s="32"/>
      <c r="F103" s="20" t="s">
        <v>149</v>
      </c>
      <c r="G103" s="20"/>
      <c r="H103" s="20"/>
      <c r="I103" s="20"/>
      <c r="J103" s="20"/>
      <c r="K103" s="20"/>
      <c r="L103" s="20"/>
    </row>
    <row r="104" spans="2:14" s="1" customFormat="1" ht="28.7" customHeight="1" x14ac:dyDescent="0.2"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</row>
    <row r="105" spans="2:14" s="1" customFormat="1" ht="28.7" customHeight="1" x14ac:dyDescent="0.2"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</row>
    <row r="106" spans="2:14" s="1" customFormat="1" ht="28.7" customHeight="1" x14ac:dyDescent="0.2"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</row>
    <row r="107" spans="2:14" s="1" customFormat="1" ht="28.7" customHeight="1" x14ac:dyDescent="0.2"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</row>
    <row r="108" spans="2:14" s="1" customFormat="1" ht="2.65" customHeight="1" x14ac:dyDescent="0.2"/>
    <row r="109" spans="2:14" s="1" customFormat="1" ht="171.75" customHeight="1" x14ac:dyDescent="0.2">
      <c r="B109" s="25" t="s">
        <v>157</v>
      </c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</row>
    <row r="110" spans="2:14" s="1" customFormat="1" ht="2.65" customHeight="1" x14ac:dyDescent="0.2"/>
    <row r="111" spans="2:14" s="1" customFormat="1" ht="33.6" customHeight="1" x14ac:dyDescent="0.2">
      <c r="B111" s="27" t="s">
        <v>158</v>
      </c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</row>
    <row r="112" spans="2:14" s="1" customFormat="1" ht="2.65" customHeight="1" x14ac:dyDescent="0.2"/>
    <row r="113" spans="2:14" s="1" customFormat="1" ht="37.9" customHeight="1" x14ac:dyDescent="0.2">
      <c r="B113" s="32" t="s">
        <v>150</v>
      </c>
      <c r="C113" s="32"/>
      <c r="D113" s="32"/>
      <c r="E113" s="32"/>
      <c r="F113" s="30" t="s">
        <v>151</v>
      </c>
      <c r="G113" s="30"/>
      <c r="H113" s="30"/>
      <c r="I113" s="30"/>
      <c r="J113" s="30"/>
      <c r="K113" s="30"/>
      <c r="L113" s="30"/>
    </row>
    <row r="114" spans="2:14" s="1" customFormat="1" ht="28.7" customHeight="1" x14ac:dyDescent="0.2"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</row>
    <row r="115" spans="2:14" s="1" customFormat="1" ht="28.7" customHeight="1" x14ac:dyDescent="0.2"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</row>
    <row r="116" spans="2:14" s="1" customFormat="1" ht="28.7" customHeight="1" x14ac:dyDescent="0.2"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</row>
    <row r="117" spans="2:14" s="1" customFormat="1" ht="28.7" customHeight="1" x14ac:dyDescent="0.2"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</row>
    <row r="118" spans="2:14" s="1" customFormat="1" ht="2.65" customHeight="1" x14ac:dyDescent="0.2"/>
    <row r="119" spans="2:14" s="1" customFormat="1" ht="130.69999999999999" customHeight="1" x14ac:dyDescent="0.2">
      <c r="B119" s="25" t="s">
        <v>159</v>
      </c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</row>
    <row r="120" spans="2:14" s="1" customFormat="1" ht="2.65" customHeight="1" x14ac:dyDescent="0.2"/>
    <row r="121" spans="2:14" s="1" customFormat="1" ht="68.25" customHeight="1" x14ac:dyDescent="0.2">
      <c r="B121" s="25" t="s">
        <v>160</v>
      </c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</row>
    <row r="122" spans="2:14" s="1" customFormat="1" ht="2.65" customHeight="1" x14ac:dyDescent="0.2"/>
    <row r="123" spans="2:14" s="1" customFormat="1" ht="47.45" customHeight="1" x14ac:dyDescent="0.2">
      <c r="B123" s="25" t="s">
        <v>161</v>
      </c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</row>
    <row r="124" spans="2:14" s="1" customFormat="1" ht="2.65" customHeight="1" x14ac:dyDescent="0.2"/>
    <row r="125" spans="2:14" s="1" customFormat="1" ht="33.6" customHeight="1" x14ac:dyDescent="0.2">
      <c r="B125" s="25" t="s">
        <v>162</v>
      </c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</row>
    <row r="126" spans="2:14" s="1" customFormat="1" ht="2.65" customHeight="1" x14ac:dyDescent="0.2"/>
    <row r="127" spans="2:14" s="1" customFormat="1" ht="116.85" customHeight="1" x14ac:dyDescent="0.2">
      <c r="B127" s="25" t="s">
        <v>163</v>
      </c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</row>
    <row r="128" spans="2:14" s="1" customFormat="1" ht="2.65" customHeight="1" x14ac:dyDescent="0.2"/>
    <row r="129" spans="2:14" s="1" customFormat="1" ht="86.25" customHeight="1" x14ac:dyDescent="0.2">
      <c r="B129" s="25" t="s">
        <v>164</v>
      </c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</row>
    <row r="130" spans="2:14" s="1" customFormat="1" ht="86.85" customHeight="1" x14ac:dyDescent="0.2"/>
    <row r="131" spans="2:14" s="1" customFormat="1" ht="17.649999999999999" customHeight="1" x14ac:dyDescent="0.2">
      <c r="I131" s="31" t="s">
        <v>147</v>
      </c>
      <c r="J131" s="31"/>
    </row>
    <row r="132" spans="2:14" s="1" customFormat="1" ht="145.15" customHeight="1" x14ac:dyDescent="0.2"/>
    <row r="133" spans="2:14" s="1" customFormat="1" ht="81.599999999999994" customHeight="1" x14ac:dyDescent="0.2">
      <c r="B133" s="26" t="s">
        <v>165</v>
      </c>
      <c r="C133" s="26"/>
      <c r="D133" s="26"/>
      <c r="E133" s="26"/>
      <c r="F133" s="26"/>
      <c r="G133" s="26"/>
      <c r="H133" s="26"/>
      <c r="I133" s="26"/>
      <c r="J133" s="26"/>
    </row>
  </sheetData>
  <mergeCells count="100">
    <mergeCell ref="B97:N97"/>
    <mergeCell ref="B99:N99"/>
    <mergeCell ref="B101:N101"/>
    <mergeCell ref="B103:E103"/>
    <mergeCell ref="B104:E104"/>
    <mergeCell ref="L91:M91"/>
    <mergeCell ref="L92:M92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B115:E115"/>
    <mergeCell ref="B116:E116"/>
    <mergeCell ref="B117:E117"/>
    <mergeCell ref="B119:N119"/>
    <mergeCell ref="B121:N121"/>
    <mergeCell ref="B114:E114"/>
    <mergeCell ref="B107:E107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86:M86"/>
    <mergeCell ref="L87:M87"/>
    <mergeCell ref="L88:M88"/>
    <mergeCell ref="L89:M89"/>
    <mergeCell ref="F114:L114"/>
    <mergeCell ref="F115:L115"/>
    <mergeCell ref="F116:L116"/>
    <mergeCell ref="F117:L117"/>
    <mergeCell ref="I131:J131"/>
    <mergeCell ref="F104:L104"/>
    <mergeCell ref="F105:L105"/>
    <mergeCell ref="F106:L106"/>
    <mergeCell ref="F107:L107"/>
    <mergeCell ref="F113:L113"/>
    <mergeCell ref="B109:N109"/>
    <mergeCell ref="B111:N111"/>
    <mergeCell ref="B113:E113"/>
    <mergeCell ref="B105:E105"/>
    <mergeCell ref="B106:E106"/>
    <mergeCell ref="B123:N123"/>
    <mergeCell ref="B125:N125"/>
    <mergeCell ref="B127:N127"/>
    <mergeCell ref="B129:N129"/>
    <mergeCell ref="B133:J133"/>
    <mergeCell ref="F103:L103"/>
    <mergeCell ref="F94:M94"/>
    <mergeCell ref="F95:M95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B24:L24"/>
    <mergeCell ref="B49:K49"/>
    <mergeCell ref="B6:D6"/>
    <mergeCell ref="B8:D8"/>
    <mergeCell ref="B94:E94"/>
    <mergeCell ref="B95:E95"/>
    <mergeCell ref="E14:G14"/>
    <mergeCell ref="B10:D11"/>
    <mergeCell ref="B26:L26"/>
    <mergeCell ref="B29:K29"/>
    <mergeCell ref="B34:K34"/>
    <mergeCell ref="B39:K39"/>
    <mergeCell ref="L73:M73"/>
    <mergeCell ref="L74:M74"/>
    <mergeCell ref="L75:M75"/>
    <mergeCell ref="L76:M76"/>
    <mergeCell ref="L90:M90"/>
    <mergeCell ref="L41:M41"/>
    <mergeCell ref="L42:M42"/>
    <mergeCell ref="L46:M46"/>
    <mergeCell ref="L47:M47"/>
    <mergeCell ref="B4:D4"/>
    <mergeCell ref="B44:K44"/>
    <mergeCell ref="I2:O2"/>
    <mergeCell ref="L31:M31"/>
    <mergeCell ref="L32:M32"/>
    <mergeCell ref="L36:M36"/>
    <mergeCell ref="L37:M37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Gross Andrzej</cp:lastModifiedBy>
  <cp:lastPrinted>2024-10-14T09:05:19Z</cp:lastPrinted>
  <dcterms:created xsi:type="dcterms:W3CDTF">2024-10-08T08:20:00Z</dcterms:created>
  <dcterms:modified xsi:type="dcterms:W3CDTF">2024-10-15T12:43:52Z</dcterms:modified>
</cp:coreProperties>
</file>